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<sst xmlns="http://schemas.openxmlformats.org/spreadsheetml/2006/main" count="45" uniqueCount="45">
  <si>
    <t xml:space="preserve"/>
  </si>
  <si>
    <t xml:space="preserve">IUS082</t>
  </si>
  <si>
    <t xml:space="preserve">m</t>
  </si>
  <si>
    <t xml:space="preserve">Canaleta de drenaje de PVC.</t>
  </si>
  <si>
    <r>
      <rPr>
        <sz val="8.25"/>
        <color rgb="FF000000"/>
        <rFont val="Arial"/>
        <family val="2"/>
      </rPr>
      <t xml:space="preserve">Canaleta prefabricada de drenaje para uso privado de PVC, S-322 B "JIMTEN-ALIAXIS", de 500 mm de longitud, 130 mm de anchura y 64 mm de altura, con rejilla de PVC, gris oscuro, clase A-15 según UNE-EN 1433 y UNE-EN 124; previa excavación con medios manuales y posterior relleno del trasdós con hormigón.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</si>
  <si>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</si>
  <si>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</si>
  <si>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</si>
  <si>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</si>
  <si>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</si>
  <si>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</si>
  <si>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</si>
  <si>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mt10hmf010tLb</t>
  </si>
  <si>
    <t xml:space="preserve">m³</t>
  </si>
  <si>
    <t xml:space="preserve">Hormigón HM-20/B/20/X0, fabricado en central.</t>
  </si>
  <si>
    <t xml:space="preserve">mt11cnj011tc</t>
  </si>
  <si>
    <t xml:space="preserve">Ud</t>
  </si>
  <si>
    <t xml:space="preserve">Canaleta prefabricada de drenaje para uso privado de PVC, S-322 B "JIMTEN-ALIAXIS", de 500 mm de longitud, 130 mm de anchura y 64 mm de altura, con rejilla de PVC, gris oscuro, clase A-15 según UNE-EN 1433 y UNE-EN 124, incluso piezas especiales.</t>
  </si>
  <si>
    <t xml:space="preserve">mt11pvj020b</t>
  </si>
  <si>
    <t xml:space="preserve">Ud</t>
  </si>
  <si>
    <t xml:space="preserve">Sifón en línea de PVC, "JIMTEN-ALIAXIS", color gris, registrable, con unión macho/hembra, de 110 mm de diámetro.</t>
  </si>
  <si>
    <t xml:space="preserve">Subtotal materiales:</t>
  </si>
  <si>
    <t xml:space="preserve">Mano de obra</t>
  </si>
  <si>
    <t xml:space="preserve">mo041</t>
  </si>
  <si>
    <t xml:space="preserve">h</t>
  </si>
  <si>
    <t xml:space="preserve">Oficial 1ª construcción de obra civil.</t>
  </si>
  <si>
    <t xml:space="preserve">mo087</t>
  </si>
  <si>
    <t xml:space="preserve">h</t>
  </si>
  <si>
    <t xml:space="preserve">Ayudante construcción de obra civil.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</si>
  <si>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</si>
  <si>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</si>
  <si>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</si>
  <si>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</si>
  <si>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6,07€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</si>
  <si>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</si>
  <si>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Referencia y título de la norma</t>
  </si>
  <si>
    <r>
      <rPr>
        <sz val="8.25"/>
        <color rgb="FF000000"/>
        <rFont val="Arial"/>
        <family val="2"/>
      </rPr>
      <t xml:space="preserve">Aplicabilidad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</si>
  <si>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Obligatoriedad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</si>
  <si>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</si>
  <si>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1433:2002</t>
  </si>
  <si>
    <t xml:space="preserve">Canales de desagüe para zonas de circulación utilizadas por peatones y vehículos. Clasificación, requisitos de diseño y de ensayo, marcado y evaluación de la conformidad.</t>
  </si>
  <si>
    <t xml:space="preserve">EN  1433:2002/A1:2005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</si>
  <si>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de aplicabilidad de la norma armonizada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</si>
  <si>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en que finaliza el período de coexistencia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</si>
  <si>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evaluación y verificación de la constancia de las prestaciones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</si>
</sst>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  <xf numFmtId="0" fontId="0" fillId="0" borderId="10" xfId="0" applyFont="1" applyAlignment="1">
      <alignment horizontal="left" vertical="center" wrapText="1"/>
    </xf>
    <xf numFmtId="0" fontId="0" fillId="0" borderId="1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5.61" customWidth="1"/>
    <col min="3" max="3" width="1.02" customWidth="1"/>
    <col min="4" max="4" width="7.65" customWidth="1"/>
    <col min="5" max="5" width="70.55" customWidth="1"/>
    <col min="6" max="6" width="2.38" customWidth="1"/>
    <col min="7" max="7" width="10.54" customWidth="1"/>
    <col min="8" max="8" width="3.57" customWidth="1"/>
    <col min="9" max="9" width="9.86" customWidth="1"/>
    <col min="10" max="10" width="1.02" customWidth="1"/>
    <col min="11" max="11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  <c r="I3" s="2"/>
      <c r="J3" s="2"/>
      <c r="K3" s="2"/>
    </row>
    <row r="5" spans="1:11" ht="45.0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  <c r="K5" s="5"/>
    </row>
    <row r="8" spans="1:11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6"/>
      <c r="G8" s="7" t="s">
        <v>8</v>
      </c>
      <c r="H8" s="7"/>
      <c r="I8" s="7" t="s">
        <v>9</v>
      </c>
      <c r="J8" s="7" t="s">
        <v>10</v>
      </c>
      <c r="K8" s="7"/>
    </row>
    <row r="9" spans="1:11" ht="13.50" thickBot="1" customHeight="1">
      <c r="A9" s="8">
        <v>1</v>
      </c>
      <c r="B9" s="8"/>
      <c r="C9" s="8"/>
      <c r="D9" s="8"/>
      <c r="E9" s="9" t="s">
        <v>11</v>
      </c>
      <c r="F9" s="9"/>
      <c r="G9" s="9"/>
      <c r="H9" s="9"/>
      <c r="I9" s="8"/>
      <c r="J9" s="8"/>
      <c r="K9" s="8"/>
    </row>
    <row r="10" spans="1:11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"/>
      <c r="G10" s="11">
        <v>0.061</v>
      </c>
      <c r="H10" s="11"/>
      <c r="I10" s="12">
        <v>87.66</v>
      </c>
      <c r="J10" s="12">
        <f ca="1">ROUND(INDIRECT(ADDRESS(ROW()+(0), COLUMN()+(-3), 1))*INDIRECT(ADDRESS(ROW()+(0), COLUMN()+(-1), 1)), 2)</f>
        <v>5.35</v>
      </c>
      <c r="K10" s="12"/>
    </row>
    <row r="11" spans="1:11" ht="45.0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"/>
      <c r="G11" s="11">
        <v>2</v>
      </c>
      <c r="H11" s="11"/>
      <c r="I11" s="12">
        <v>56.36</v>
      </c>
      <c r="J11" s="12">
        <f ca="1">ROUND(INDIRECT(ADDRESS(ROW()+(0), COLUMN()+(-3), 1))*INDIRECT(ADDRESS(ROW()+(0), COLUMN()+(-1), 1)), 2)</f>
        <v>112.72</v>
      </c>
      <c r="K11" s="12"/>
    </row>
    <row r="12" spans="1:11" ht="24.00" thickBot="1" customHeight="1">
      <c r="A12" s="1" t="s">
        <v>18</v>
      </c>
      <c r="B12" s="1"/>
      <c r="C12" s="1"/>
      <c r="D12" s="10" t="s">
        <v>19</v>
      </c>
      <c r="E12" s="1" t="s">
        <v>20</v>
      </c>
      <c r="F12" s="1"/>
      <c r="G12" s="13">
        <v>0.2</v>
      </c>
      <c r="H12" s="13"/>
      <c r="I12" s="14">
        <v>68.48</v>
      </c>
      <c r="J12" s="14">
        <f ca="1">ROUND(INDIRECT(ADDRESS(ROW()+(0), COLUMN()+(-3), 1))*INDIRECT(ADDRESS(ROW()+(0), COLUMN()+(-1), 1)), 2)</f>
        <v>13.7</v>
      </c>
      <c r="K12" s="14"/>
    </row>
    <row r="13" spans="1:11" ht="13.50" thickBot="1" customHeight="1">
      <c r="A13" s="15"/>
      <c r="B13" s="15"/>
      <c r="C13" s="15"/>
      <c r="D13" s="15"/>
      <c r="E13" s="15"/>
      <c r="F13" s="15"/>
      <c r="G13" s="9" t="s">
        <v>21</v>
      </c>
      <c r="H13" s="9"/>
      <c r="I13" s="9"/>
      <c r="J13" s="17">
        <f ca="1">ROUND(SUM(INDIRECT(ADDRESS(ROW()+(-1), COLUMN()+(0), 1)),INDIRECT(ADDRESS(ROW()+(-2), COLUMN()+(0), 1)),INDIRECT(ADDRESS(ROW()+(-3), COLUMN()+(0), 1))), 2)</f>
        <v>131.77</v>
      </c>
      <c r="K13" s="17"/>
    </row>
    <row r="14" spans="1:11" ht="13.50" thickBot="1" customHeight="1">
      <c r="A14" s="15">
        <v>2</v>
      </c>
      <c r="B14" s="15"/>
      <c r="C14" s="15"/>
      <c r="D14" s="15"/>
      <c r="E14" s="18" t="s">
        <v>22</v>
      </c>
      <c r="F14" s="18"/>
      <c r="G14" s="18"/>
      <c r="H14" s="18"/>
      <c r="I14" s="15"/>
      <c r="J14" s="15"/>
      <c r="K14" s="15"/>
    </row>
    <row r="15" spans="1:11" ht="13.50" thickBot="1" customHeight="1">
      <c r="A15" s="1" t="s">
        <v>23</v>
      </c>
      <c r="B15" s="1"/>
      <c r="C15" s="1"/>
      <c r="D15" s="10" t="s">
        <v>24</v>
      </c>
      <c r="E15" s="1" t="s">
        <v>25</v>
      </c>
      <c r="F15" s="1"/>
      <c r="G15" s="11">
        <v>0.495</v>
      </c>
      <c r="H15" s="11"/>
      <c r="I15" s="12">
        <v>23.1</v>
      </c>
      <c r="J15" s="12">
        <f ca="1">ROUND(INDIRECT(ADDRESS(ROW()+(0), COLUMN()+(-3), 1))*INDIRECT(ADDRESS(ROW()+(0), COLUMN()+(-1), 1)), 2)</f>
        <v>11.43</v>
      </c>
      <c r="K15" s="12"/>
    </row>
    <row r="16" spans="1:11" ht="13.50" thickBot="1" customHeight="1">
      <c r="A16" s="1" t="s">
        <v>26</v>
      </c>
      <c r="B16" s="1"/>
      <c r="C16" s="1"/>
      <c r="D16" s="10" t="s">
        <v>27</v>
      </c>
      <c r="E16" s="1" t="s">
        <v>28</v>
      </c>
      <c r="F16" s="1"/>
      <c r="G16" s="13">
        <v>0.252</v>
      </c>
      <c r="H16" s="13"/>
      <c r="I16" s="14">
        <v>21.94</v>
      </c>
      <c r="J16" s="14">
        <f ca="1">ROUND(INDIRECT(ADDRESS(ROW()+(0), COLUMN()+(-3), 1))*INDIRECT(ADDRESS(ROW()+(0), COLUMN()+(-1), 1)), 2)</f>
        <v>5.53</v>
      </c>
      <c r="K16" s="14"/>
    </row>
    <row r="17" spans="1:11" ht="13.50" thickBot="1" customHeight="1">
      <c r="A17" s="15"/>
      <c r="B17" s="15"/>
      <c r="C17" s="15"/>
      <c r="D17" s="15"/>
      <c r="E17" s="15"/>
      <c r="F17" s="15"/>
      <c r="G17" s="9" t="s">
        <v>29</v>
      </c>
      <c r="H17" s="9"/>
      <c r="I17" s="9"/>
      <c r="J17" s="17">
        <f ca="1">ROUND(SUM(INDIRECT(ADDRESS(ROW()+(-1), COLUMN()+(0), 1)),INDIRECT(ADDRESS(ROW()+(-2), COLUMN()+(0), 1))), 2)</f>
        <v>16.96</v>
      </c>
      <c r="K17" s="17"/>
    </row>
    <row r="18" spans="1:11" ht="13.50" thickBot="1" customHeight="1">
      <c r="A18" s="15">
        <v>3</v>
      </c>
      <c r="B18" s="15"/>
      <c r="C18" s="15"/>
      <c r="D18" s="15"/>
      <c r="E18" s="18" t="s">
        <v>30</v>
      </c>
      <c r="F18" s="18"/>
      <c r="G18" s="18"/>
      <c r="H18" s="18"/>
      <c r="I18" s="15"/>
      <c r="J18" s="15"/>
      <c r="K18" s="15"/>
    </row>
    <row r="19" spans="1:11" ht="13.50" thickBot="1" customHeight="1">
      <c r="A19" s="19"/>
      <c r="B19" s="19"/>
      <c r="C19" s="19"/>
      <c r="D19" s="20" t="s">
        <v>31</v>
      </c>
      <c r="E19" s="19" t="s">
        <v>32</v>
      </c>
      <c r="F19" s="19"/>
      <c r="G19" s="13">
        <v>2</v>
      </c>
      <c r="H19" s="13"/>
      <c r="I19" s="14">
        <f ca="1">ROUND(SUM(INDIRECT(ADDRESS(ROW()+(-2), COLUMN()+(1), 1)),INDIRECT(ADDRESS(ROW()+(-6), COLUMN()+(1), 1))), 2)</f>
        <v>148.73</v>
      </c>
      <c r="J19" s="14">
        <f ca="1">ROUND(INDIRECT(ADDRESS(ROW()+(0), COLUMN()+(-3), 1))*INDIRECT(ADDRESS(ROW()+(0), COLUMN()+(-1), 1))/100, 2)</f>
        <v>2.97</v>
      </c>
      <c r="K19" s="14"/>
    </row>
    <row r="20" spans="1:11" ht="13.50" thickBot="1" customHeight="1">
      <c r="A20" s="21" t="s">
        <v>33</v>
      </c>
      <c r="B20" s="21"/>
      <c r="C20" s="21"/>
      <c r="D20" s="22"/>
      <c r="E20" s="23"/>
      <c r="F20" s="23"/>
      <c r="G20" s="24" t="s">
        <v>34</v>
      </c>
      <c r="H20" s="24"/>
      <c r="I20" s="25"/>
      <c r="J20" s="26">
        <f ca="1">ROUND(SUM(INDIRECT(ADDRESS(ROW()+(-1), COLUMN()+(0), 1)),INDIRECT(ADDRESS(ROW()+(-3), COLUMN()+(0), 1)),INDIRECT(ADDRESS(ROW()+(-7), COLUMN()+(0), 1))), 2)</f>
        <v>151.7</v>
      </c>
      <c r="K20" s="26"/>
    </row>
    <row r="23" spans="1:11" ht="13.50" thickBot="1" customHeight="1">
      <c r="A23" s="27" t="s">
        <v>35</v>
      </c>
      <c r="B23" s="27"/>
      <c r="C23" s="27"/>
      <c r="D23" s="27"/>
      <c r="E23" s="27"/>
      <c r="F23" s="27" t="s">
        <v>36</v>
      </c>
      <c r="G23" s="27"/>
      <c r="H23" s="27" t="s">
        <v>37</v>
      </c>
      <c r="I23" s="27"/>
      <c r="J23" s="27"/>
      <c r="K23" s="27" t="s">
        <v>38</v>
      </c>
    </row>
    <row r="24" spans="1:11" ht="13.50" thickBot="1" customHeight="1">
      <c r="A24" s="28" t="s">
        <v>39</v>
      </c>
      <c r="B24" s="28"/>
      <c r="C24" s="28"/>
      <c r="D24" s="28"/>
      <c r="E24" s="28"/>
      <c r="F24" s="29">
        <v>182003</v>
      </c>
      <c r="G24" s="29"/>
      <c r="H24" s="29">
        <v>182004</v>
      </c>
      <c r="I24" s="29"/>
      <c r="J24" s="29"/>
      <c r="K24" s="29">
        <v>3</v>
      </c>
    </row>
    <row r="25" spans="1:11" ht="24.00" thickBot="1" customHeight="1">
      <c r="A25" s="30" t="s">
        <v>40</v>
      </c>
      <c r="B25" s="30"/>
      <c r="C25" s="30"/>
      <c r="D25" s="30"/>
      <c r="E25" s="30"/>
      <c r="F25" s="31"/>
      <c r="G25" s="31"/>
      <c r="H25" s="31"/>
      <c r="I25" s="31"/>
      <c r="J25" s="31"/>
      <c r="K25" s="31"/>
    </row>
    <row r="26" spans="1:11" ht="13.50" thickBot="1" customHeight="1">
      <c r="A26" s="32" t="s">
        <v>41</v>
      </c>
      <c r="B26" s="32"/>
      <c r="C26" s="32"/>
      <c r="D26" s="32"/>
      <c r="E26" s="32"/>
      <c r="F26" s="33">
        <v>112006</v>
      </c>
      <c r="G26" s="33"/>
      <c r="H26" s="33">
        <v>112006</v>
      </c>
      <c r="I26" s="33"/>
      <c r="J26" s="33"/>
      <c r="K26" s="33"/>
    </row>
    <row r="29" spans="1:1" ht="33.75" thickBot="1" customHeight="1">
      <c r="A29" s="1" t="s">
        <v>42</v>
      </c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" ht="33.75" thickBot="1" customHeight="1">
      <c r="A30" s="1" t="s">
        <v>43</v>
      </c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" ht="33.75" thickBot="1" customHeight="1">
      <c r="A31" s="1" t="s">
        <v>44</v>
      </c>
      <c r="B31" s="1"/>
      <c r="C31" s="1"/>
      <c r="D31" s="1"/>
      <c r="E31" s="1"/>
      <c r="F31" s="1"/>
      <c r="G31" s="1"/>
      <c r="H31" s="1"/>
      <c r="I31" s="1"/>
      <c r="J31" s="1"/>
      <c r="K31" s="1"/>
    </row>
  </sheetData>
  <mergeCells count="67">
    <mergeCell ref="A1:K1"/>
    <mergeCell ref="C3:K3"/>
    <mergeCell ref="A5:K5"/>
    <mergeCell ref="A8:C8"/>
    <mergeCell ref="E8:F8"/>
    <mergeCell ref="G8:H8"/>
    <mergeCell ref="J8:K8"/>
    <mergeCell ref="A9:C9"/>
    <mergeCell ref="E9:H9"/>
    <mergeCell ref="J9:K9"/>
    <mergeCell ref="A10:C10"/>
    <mergeCell ref="E10:F10"/>
    <mergeCell ref="G10:H10"/>
    <mergeCell ref="J10:K10"/>
    <mergeCell ref="A11:C11"/>
    <mergeCell ref="E11:F11"/>
    <mergeCell ref="G11:H11"/>
    <mergeCell ref="J11:K11"/>
    <mergeCell ref="A12:C12"/>
    <mergeCell ref="E12:F12"/>
    <mergeCell ref="G12:H12"/>
    <mergeCell ref="J12:K12"/>
    <mergeCell ref="A13:C13"/>
    <mergeCell ref="E13:F13"/>
    <mergeCell ref="G13:I13"/>
    <mergeCell ref="J13:K13"/>
    <mergeCell ref="A14:C14"/>
    <mergeCell ref="E14:H14"/>
    <mergeCell ref="J14:K14"/>
    <mergeCell ref="A15:C15"/>
    <mergeCell ref="E15:F15"/>
    <mergeCell ref="G15:H15"/>
    <mergeCell ref="J15:K15"/>
    <mergeCell ref="A16:C16"/>
    <mergeCell ref="E16:F16"/>
    <mergeCell ref="G16:H16"/>
    <mergeCell ref="J16:K16"/>
    <mergeCell ref="A17:C17"/>
    <mergeCell ref="E17:F17"/>
    <mergeCell ref="G17:I17"/>
    <mergeCell ref="J17:K17"/>
    <mergeCell ref="A18:C18"/>
    <mergeCell ref="E18:H18"/>
    <mergeCell ref="J18:K18"/>
    <mergeCell ref="A19:C19"/>
    <mergeCell ref="E19:F19"/>
    <mergeCell ref="G19:H19"/>
    <mergeCell ref="J19:K19"/>
    <mergeCell ref="A20:F20"/>
    <mergeCell ref="G20:I20"/>
    <mergeCell ref="J20:K20"/>
    <mergeCell ref="A23:E23"/>
    <mergeCell ref="F23:G23"/>
    <mergeCell ref="H23:J23"/>
    <mergeCell ref="A24:E24"/>
    <mergeCell ref="F24:G24"/>
    <mergeCell ref="H24:J24"/>
    <mergeCell ref="K24:K26"/>
    <mergeCell ref="A25:E25"/>
    <mergeCell ref="F25:G25"/>
    <mergeCell ref="H25:J25"/>
    <mergeCell ref="A26:E26"/>
    <mergeCell ref="F26:G26"/>
    <mergeCell ref="H26:J26"/>
    <mergeCell ref="A29:K29"/>
    <mergeCell ref="A30:K30"/>
    <mergeCell ref="A31:K31"/>
  </mergeCells>
  <pageMargins left="0.147638" right="0.147638" top="0.206693" bottom="0.206693" header="0.0" footer="0.0"/>
  <pageSetup paperSize="9" orientation="portrait"/>
  <rowBreaks count="0" manualBreakCount="0">
    </rowBreaks>
</worksheet>
</file>