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<sst xmlns="http://schemas.openxmlformats.org/spreadsheetml/2006/main" count="35" uniqueCount="35">
  <si>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</si>
  <si>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ISA010</t>
  </si>
  <si>
    <t xml:space="preserve">Ud</t>
  </si>
  <si>
    <t xml:space="preserve">Sistema de elevación doméstico.</t>
  </si>
  <si>
    <r>
      <rPr>
        <sz val="8.25"/>
        <color rgb="FF000000"/>
        <rFont val="Arial"/>
        <family val="2"/>
      </rPr>
      <t xml:space="preserve">Triturador y estación de bombeo sanitario, para un inodoro, modelo Ciclón FIT 1 "JIMTEN-ALIAXIS", de 48,5x27,8x18 mm, color blanco, con un manguito flexible de entrada para inodoro de 110 mm de diámetro y tubo de evacuación de 32 mm de diámetro con válvula antirretorno de tipo clapeta, bomba sumergible de 7,7 m³/h con cuchillas e impulsión 5 m.c.a. con potencia nominal del motor de 0,47 kW, alimentación monofásica (230V/50Hz), nivel sonoro 64 dB, instalación superficial. Incluso accesorios, uniones y piezas especiales para la instalación de la electrobomba.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</si>
  <si>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</si>
  <si>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</si>
  <si>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</si>
  <si>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</si>
  <si>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</si>
  <si>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</si>
  <si>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</si>
  <si>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mt36ebj010ra</t>
  </si>
  <si>
    <t xml:space="preserve">Ud</t>
  </si>
  <si>
    <t xml:space="preserve">Triturador y estación de bombeo sanitario, para un inodoro, modelo Ciclón FIT 1 "JIMTEN-ALIAXIS", de 48,5x27,8x18 mm, color blanco, con un manguito flexible de entrada para inodoro de 110 mm de diámetro y tubo de evacuación de 32 mm de diámetro con válvula antirretorno de tipo clapeta, bomba sumergible de 7,7 m³/h con cuchillas e impulsión 5 m.c.a. con potencia nominal del motor de 0,47 kW, alimentación monofásica (230V/50Hz), nivel sonoro 64 dB, para instalar en superficie.</t>
  </si>
  <si>
    <t xml:space="preserve">mt37sve010e</t>
  </si>
  <si>
    <t xml:space="preserve">Ud</t>
  </si>
  <si>
    <t xml:space="preserve">Válvula de esfera de latón niquelado para roscar de 1 1/4".</t>
  </si>
  <si>
    <t xml:space="preserve">mt36bom050A</t>
  </si>
  <si>
    <t xml:space="preserve">m</t>
  </si>
  <si>
    <t xml:space="preserve">Conducto de impulsión de aguas residuales realizado con tubo de PVC para presión de 12,5 atm, de 32 mm de diámetro, con extremo abocardado, según UNE-EN 1452.</t>
  </si>
  <si>
    <t xml:space="preserve">mt36bom051A</t>
  </si>
  <si>
    <t xml:space="preserve">Ud</t>
  </si>
  <si>
    <t xml:space="preserve">Repercusión, por m de tubería, de accesorios, uniones y piezas especiales para tubo de PVC para presión de 12,5 atm, de 32 mm de diámetro.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</si>
  <si>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</si>
  <si>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</si>
  <si>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</si>
  <si>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</si>
  <si>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1ª fontanero.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</si>
  <si>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</si>
  <si>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</si>
  <si>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</si>
  <si>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</si>
  <si>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1.055,71€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</si>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</sst>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7.14" customWidth="1"/>
    <col min="4" max="4" width="73.78" customWidth="1"/>
    <col min="5" max="5" width="13.60" customWidth="1"/>
    <col min="6" max="6" width="10.3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66.0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705.08</v>
      </c>
      <c r="G10" s="12">
        <f ca="1">ROUND(INDIRECT(ADDRESS(ROW()+(0), COLUMN()+(-2), 1))*INDIRECT(ADDRESS(ROW()+(0), COLUMN()+(-1), 1)), 2)</f>
        <v>705.08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16.78</v>
      </c>
      <c r="G11" s="12">
        <f ca="1">ROUND(INDIRECT(ADDRESS(ROW()+(0), COLUMN()+(-2), 1))*INDIRECT(ADDRESS(ROW()+(0), COLUMN()+(-1), 1)), 2)</f>
        <v>16.78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1">
        <v>2</v>
      </c>
      <c r="F12" s="12">
        <v>1.75</v>
      </c>
      <c r="G12" s="12">
        <f ca="1">ROUND(INDIRECT(ADDRESS(ROW()+(0), COLUMN()+(-2), 1))*INDIRECT(ADDRESS(ROW()+(0), COLUMN()+(-1), 1)), 2)</f>
        <v>3.5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3">
        <v>2</v>
      </c>
      <c r="F13" s="14">
        <v>0.52</v>
      </c>
      <c r="G13" s="14">
        <f ca="1">ROUND(INDIRECT(ADDRESS(ROW()+(0), COLUMN()+(-2), 1))*INDIRECT(ADDRESS(ROW()+(0), COLUMN()+(-1), 1)), 2)</f>
        <v>1.04</v>
      </c>
    </row>
    <row r="14" spans="1:7" ht="13.50" thickBot="1" customHeight="1">
      <c r="A14" s="15"/>
      <c r="B14" s="15"/>
      <c r="C14" s="15"/>
      <c r="D14" s="15"/>
      <c r="E14" s="9" t="s">
        <v>24</v>
      </c>
      <c r="F14" s="9"/>
      <c r="G14" s="17">
        <f ca="1">ROUND(SUM(INDIRECT(ADDRESS(ROW()+(-1), COLUMN()+(0), 1)),INDIRECT(ADDRESS(ROW()+(-2), COLUMN()+(0), 1)),INDIRECT(ADDRESS(ROW()+(-3), COLUMN()+(0), 1)),INDIRECT(ADDRESS(ROW()+(-4), COLUMN()+(0), 1))), 2)</f>
        <v>726.4</v>
      </c>
    </row>
    <row r="15" spans="1:7" ht="13.50" thickBot="1" customHeight="1">
      <c r="A15" s="15">
        <v>2</v>
      </c>
      <c r="B15" s="15"/>
      <c r="C15" s="15"/>
      <c r="D15" s="18" t="s">
        <v>25</v>
      </c>
      <c r="E15" s="18"/>
      <c r="F15" s="15"/>
      <c r="G15" s="15"/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0.543</v>
      </c>
      <c r="F16" s="14">
        <v>23.74</v>
      </c>
      <c r="G16" s="14">
        <f ca="1">ROUND(INDIRECT(ADDRESS(ROW()+(0), COLUMN()+(-2), 1))*INDIRECT(ADDRESS(ROW()+(0), COLUMN()+(-1), 1)), 2)</f>
        <v>12.89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1))), 2)</f>
        <v>12.89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9"/>
      <c r="B19" s="19"/>
      <c r="C19" s="20" t="s">
        <v>31</v>
      </c>
      <c r="D19" s="19" t="s">
        <v>32</v>
      </c>
      <c r="E19" s="13">
        <v>2</v>
      </c>
      <c r="F19" s="14">
        <f ca="1">ROUND(SUM(INDIRECT(ADDRESS(ROW()+(-2), COLUMN()+(1), 1)),INDIRECT(ADDRESS(ROW()+(-5), COLUMN()+(1), 1))), 2)</f>
        <v>739.29</v>
      </c>
      <c r="G19" s="14">
        <f ca="1">ROUND(INDIRECT(ADDRESS(ROW()+(0), COLUMN()+(-2), 1))*INDIRECT(ADDRESS(ROW()+(0), COLUMN()+(-1), 1))/100, 2)</f>
        <v>14.79</v>
      </c>
    </row>
    <row r="20" spans="1:7" ht="13.50" thickBot="1" customHeight="1">
      <c r="A20" s="21" t="s">
        <v>33</v>
      </c>
      <c r="B20" s="21"/>
      <c r="C20" s="22"/>
      <c r="D20" s="23"/>
      <c r="E20" s="24" t="s">
        <v>34</v>
      </c>
      <c r="F20" s="25"/>
      <c r="G20" s="26">
        <f ca="1">ROUND(SUM(INDIRECT(ADDRESS(ROW()+(-1), COLUMN()+(0), 1)),INDIRECT(ADDRESS(ROW()+(-3), COLUMN()+(0), 1)),INDIRECT(ADDRESS(ROW()+(-6), COLUMN()+(0), 1))), 2)</f>
        <v>754.08</v>
      </c>
    </row>
  </sheetData>
  <mergeCells count="2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E17:F17"/>
    <mergeCell ref="A18:B18"/>
    <mergeCell ref="D18:E18"/>
    <mergeCell ref="A19:B19"/>
    <mergeCell ref="A20:D20"/>
    <mergeCell ref="E20:F20"/>
  </mergeCells>
  <pageMargins left="0.147638" right="0.147638" top="0.206693" bottom="0.206693" header="0.0" footer="0.0"/>
  <pageSetup paperSize="9" orientation="portrait"/>
  <rowBreaks count="0" manualBreakCount="0">
    </rowBreaks>
</worksheet>
</file>